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bookViews>
  <sheets>
    <sheet name="PU Proposal " sheetId="1" r:id="rId1"/>
    <sheet name="Product details with applicatio" sheetId="2"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5" i="1"/>
  <c r="J3" i="1"/>
  <c r="I3" i="1"/>
  <c r="I4" i="1"/>
  <c r="I5" i="1"/>
  <c r="I6" i="1"/>
  <c r="I7" i="1"/>
  <c r="I8" i="1"/>
  <c r="I9" i="1"/>
  <c r="I10" i="1"/>
  <c r="I11" i="1"/>
  <c r="I12" i="1"/>
  <c r="I13" i="1"/>
  <c r="I14" i="1"/>
  <c r="I15" i="1"/>
  <c r="I16" i="1"/>
  <c r="I17" i="1"/>
  <c r="I18" i="1"/>
  <c r="I19" i="1"/>
  <c r="I20" i="1"/>
  <c r="I2" i="1"/>
  <c r="N12" i="1"/>
  <c r="N11" i="1"/>
  <c r="N9" i="1"/>
  <c r="N8" i="1"/>
  <c r="N7" i="1"/>
  <c r="N5" i="1"/>
  <c r="M28" i="1"/>
  <c r="M27" i="1"/>
  <c r="M25" i="1"/>
  <c r="M24" i="1"/>
  <c r="M23" i="1"/>
  <c r="M21" i="1"/>
  <c r="H3" i="1"/>
  <c r="H4" i="1"/>
  <c r="H5" i="1"/>
  <c r="H6" i="1"/>
  <c r="H7" i="1"/>
  <c r="H8" i="1"/>
  <c r="H9" i="1"/>
  <c r="H10" i="1"/>
  <c r="H11" i="1"/>
  <c r="H12" i="1"/>
  <c r="H13" i="1"/>
  <c r="H14" i="1"/>
  <c r="H15" i="1"/>
  <c r="H16" i="1"/>
  <c r="H17" i="1"/>
  <c r="H18" i="1"/>
  <c r="H19" i="1"/>
  <c r="H20" i="1"/>
  <c r="H2" i="1"/>
  <c r="J2" i="1" l="1"/>
</calcChain>
</file>

<file path=xl/sharedStrings.xml><?xml version="1.0" encoding="utf-8"?>
<sst xmlns="http://schemas.openxmlformats.org/spreadsheetml/2006/main" count="255" uniqueCount="137">
  <si>
    <t>Area of Application</t>
  </si>
  <si>
    <t>Suggested Methodology options</t>
  </si>
  <si>
    <t>Product Options no</t>
  </si>
  <si>
    <t>Product Recommended ( Name )</t>
  </si>
  <si>
    <t xml:space="preserve">Pack Size </t>
  </si>
  <si>
    <t>Coverage per Litre</t>
  </si>
  <si>
    <t>Total Landed Cost to the customer</t>
  </si>
  <si>
    <t>Product Guarantee In years</t>
  </si>
  <si>
    <t>S.No</t>
  </si>
  <si>
    <t xml:space="preserve">For All types of Basements and Retaining wall </t>
  </si>
  <si>
    <t>AQUASMART PB WITH AQUASMART DUR PRIMER</t>
  </si>
  <si>
    <t>10Kg</t>
  </si>
  <si>
    <t>1.5kg/sqmt</t>
  </si>
  <si>
    <t xml:space="preserve"> HYPERDESMO S-WR WITH AQUASMART DUR PRIMER</t>
  </si>
  <si>
    <t>1kg,6kg,15kg,25kg</t>
  </si>
  <si>
    <t>HYPERDESMO -F AQUASMART PRIMER</t>
  </si>
  <si>
    <t>1.2-1.5kg/sqmt</t>
  </si>
  <si>
    <t>For All type of Podiums ( Exposed , Non Exposed , With Vegetation and Landscape etc</t>
  </si>
  <si>
    <t>NON- EXPOSED HYPERDESMO PB-2K( PRIMER DEPENDS ON SITE CONDITION)</t>
  </si>
  <si>
    <t>2x5lt,2x20lt</t>
  </si>
  <si>
    <t>1lt/sqmt</t>
  </si>
  <si>
    <t>25 years</t>
  </si>
  <si>
    <t>NON - EXPOSED HYPERDESMO S- WR ( PRIMER DEPENDS ON SITE CONDITION)</t>
  </si>
  <si>
    <t>EXPOSED - HYPERDESMO CLASSIC( PRIMER DEPENDS ON SITE CONDITION)</t>
  </si>
  <si>
    <t>EXPOSED - HYPERDESMO S( PRIMER DEPENDS ON SITE CONDITION)</t>
  </si>
  <si>
    <t>All type of  Terrace Waterproofing options ( Exposed , Non exposed , Terrace Garden, metal roof etc .</t>
  </si>
  <si>
    <t>1.2lt/sqmt</t>
  </si>
  <si>
    <t>For Toilet/Wet areas</t>
  </si>
  <si>
    <t>AQUASMART PB( PRIMER DEPENDS ON SITE CONDITION)</t>
  </si>
  <si>
    <t>HYPERDESMO S-WR( PRIMER DEPENDS ON SITE CONDITION)</t>
  </si>
  <si>
    <t>For Swimming Pools</t>
  </si>
  <si>
    <t>AQUASMART PB WITH AQUASMART DUR PRIMER( OUTER WALL)</t>
  </si>
  <si>
    <t>HYPERDESMO T WITH PRIMER T(INNER WALL)</t>
  </si>
  <si>
    <t>1Kg,5Kg,20Kg</t>
  </si>
  <si>
    <t>0.1-1kg/sqmt</t>
  </si>
  <si>
    <t>For overhead and under ground Water tanks</t>
  </si>
  <si>
    <t>HYPERDESMO 2K-W WITH AQUASMART DUR PRIMER( PORTABLE WATER)</t>
  </si>
  <si>
    <t>9kg(1.6+7.5) and 24(4+20)</t>
  </si>
  <si>
    <t>1.4kg/sqmt</t>
  </si>
  <si>
    <t>HYPERDESMO D2-K WITH AQUASMART DUR( STORAGE OR EFFULENT TANKS)</t>
  </si>
  <si>
    <t>4.5kg(3+1.5) and 15kg(10+5)</t>
  </si>
  <si>
    <t>0.3-0.5kg/sqmt</t>
  </si>
  <si>
    <t>For Lift Pits</t>
  </si>
  <si>
    <t>10kg</t>
  </si>
  <si>
    <t xml:space="preserve"> HYPERDESMO S-WR WITH AQUASMART DUR PRIMER(OUTER WALL)</t>
  </si>
  <si>
    <t>For Expansion Joints</t>
  </si>
  <si>
    <t>Hyperseal Expert 150</t>
  </si>
  <si>
    <t>600cc sausage.
300 cc cartridge</t>
  </si>
  <si>
    <t>Depands upon the site condition</t>
  </si>
  <si>
    <t>310/600 cc</t>
  </si>
  <si>
    <t>Hyperseal 25 LMS</t>
  </si>
  <si>
    <t>320/600cc</t>
  </si>
  <si>
    <r>
      <t>Liquid Brush applied PU with Primer ( Elongation</t>
    </r>
    <r>
      <rPr>
        <b/>
        <sz val="12"/>
        <color theme="1"/>
        <rFont val="Calibri"/>
        <family val="2"/>
      </rPr>
      <t xml:space="preserve"> 200%</t>
    </r>
    <r>
      <rPr>
        <b/>
        <sz val="12"/>
        <color indexed="10"/>
        <rFont val="Calibri"/>
        <family val="2"/>
      </rPr>
      <t xml:space="preserve">  Tensile strength </t>
    </r>
    <r>
      <rPr>
        <b/>
        <sz val="12"/>
        <color theme="1"/>
        <rFont val="Calibri"/>
        <family val="2"/>
      </rPr>
      <t>45-50kg/cm2</t>
    </r>
  </si>
  <si>
    <t xml:space="preserve">PU sealant </t>
  </si>
  <si>
    <r>
      <t xml:space="preserve">Liquid Brush applied PU with Primer ( Elongation </t>
    </r>
    <r>
      <rPr>
        <b/>
        <sz val="12"/>
        <color theme="1"/>
        <rFont val="Calibri"/>
        <family val="2"/>
      </rPr>
      <t>&gt;1000%</t>
    </r>
    <r>
      <rPr>
        <b/>
        <sz val="12"/>
        <color indexed="10"/>
        <rFont val="Calibri"/>
        <family val="2"/>
      </rPr>
      <t xml:space="preserve"> ; Tensile strength </t>
    </r>
    <r>
      <rPr>
        <b/>
        <sz val="12"/>
        <color theme="1"/>
        <rFont val="Calibri"/>
        <family val="2"/>
      </rPr>
      <t>2N/mm2</t>
    </r>
    <r>
      <rPr>
        <b/>
        <sz val="12"/>
        <color indexed="10"/>
        <rFont val="Calibri"/>
        <family val="2"/>
      </rPr>
      <t>)</t>
    </r>
  </si>
  <si>
    <r>
      <t>Liquid Brush applied PU with Primer ( Elongation</t>
    </r>
    <r>
      <rPr>
        <b/>
        <sz val="12"/>
        <color theme="1"/>
        <rFont val="Calibri"/>
        <family val="2"/>
      </rPr>
      <t xml:space="preserve"> &gt;200% ;</t>
    </r>
    <r>
      <rPr>
        <b/>
        <sz val="12"/>
        <color indexed="10"/>
        <rFont val="Calibri"/>
        <family val="2"/>
      </rPr>
      <t xml:space="preserve"> Tensile strength </t>
    </r>
    <r>
      <rPr>
        <b/>
        <sz val="12"/>
        <color theme="1"/>
        <rFont val="Calibri"/>
        <family val="2"/>
      </rPr>
      <t>45-50kg/cm2)</t>
    </r>
  </si>
  <si>
    <r>
      <t xml:space="preserve">Liquid Brush applied PU with Primer ( Elongation </t>
    </r>
    <r>
      <rPr>
        <b/>
        <sz val="12"/>
        <color theme="1"/>
        <rFont val="Calibri"/>
        <family val="2"/>
      </rPr>
      <t>&gt;1000% ;</t>
    </r>
    <r>
      <rPr>
        <b/>
        <sz val="12"/>
        <color indexed="10"/>
        <rFont val="Calibri"/>
        <family val="2"/>
      </rPr>
      <t xml:space="preserve"> Tensile strength </t>
    </r>
    <r>
      <rPr>
        <b/>
        <sz val="12"/>
        <color theme="1"/>
        <rFont val="Calibri"/>
        <family val="2"/>
      </rPr>
      <t>3N/mm2)</t>
    </r>
  </si>
  <si>
    <r>
      <t xml:space="preserve">Liquid Brush applied PU with Primer ( Elongation </t>
    </r>
    <r>
      <rPr>
        <b/>
        <sz val="12"/>
        <color theme="1"/>
        <rFont val="Calibri"/>
        <family val="2"/>
      </rPr>
      <t>&gt;300%</t>
    </r>
    <r>
      <rPr>
        <b/>
        <sz val="12"/>
        <color indexed="10"/>
        <rFont val="Calibri"/>
        <family val="2"/>
      </rPr>
      <t xml:space="preserve"> Tensile strength </t>
    </r>
    <r>
      <rPr>
        <b/>
        <sz val="12"/>
        <color theme="1"/>
        <rFont val="Calibri"/>
        <family val="2"/>
      </rPr>
      <t>55kg/cm2</t>
    </r>
    <r>
      <rPr>
        <b/>
        <sz val="12"/>
        <color indexed="10"/>
        <rFont val="Calibri"/>
        <family val="2"/>
      </rPr>
      <t>)</t>
    </r>
  </si>
  <si>
    <t>For All type of Podiums - Exposed , Non Exposed , With Vegetation and Landscape etc</t>
  </si>
  <si>
    <t>All type of  Terrace Waterproofing options - Exposed , Non exposed , Terrace Garden, metal roof etc .</t>
  </si>
  <si>
    <r>
      <t>Liquid Brush applied PU with Primer ( Elongation</t>
    </r>
    <r>
      <rPr>
        <b/>
        <sz val="12"/>
        <color theme="1"/>
        <rFont val="Calibri"/>
        <family val="2"/>
      </rPr>
      <t xml:space="preserve"> &gt;800%</t>
    </r>
    <r>
      <rPr>
        <b/>
        <sz val="12"/>
        <color indexed="10"/>
        <rFont val="Calibri"/>
        <family val="2"/>
      </rPr>
      <t xml:space="preserve"> ; Tensile strength </t>
    </r>
    <r>
      <rPr>
        <b/>
        <sz val="12"/>
        <color theme="1"/>
        <rFont val="Calibri"/>
        <family val="2"/>
      </rPr>
      <t>3N/mm2</t>
    </r>
    <r>
      <rPr>
        <b/>
        <sz val="12"/>
        <color indexed="10"/>
        <rFont val="Calibri"/>
        <family val="2"/>
      </rPr>
      <t>)</t>
    </r>
  </si>
  <si>
    <r>
      <t xml:space="preserve">Liquid Brush applied PU with Primer ( Elongation </t>
    </r>
    <r>
      <rPr>
        <b/>
        <sz val="12"/>
        <color theme="1"/>
        <rFont val="Calibri"/>
        <family val="2"/>
      </rPr>
      <t>&gt;350%</t>
    </r>
    <r>
      <rPr>
        <b/>
        <sz val="12"/>
        <color indexed="10"/>
        <rFont val="Calibri"/>
        <family val="2"/>
      </rPr>
      <t xml:space="preserve"> ; Tensile strength</t>
    </r>
    <r>
      <rPr>
        <b/>
        <sz val="12"/>
        <color theme="1"/>
        <rFont val="Calibri"/>
        <family val="2"/>
      </rPr>
      <t xml:space="preserve"> 35N/mm2</t>
    </r>
    <r>
      <rPr>
        <b/>
        <sz val="12"/>
        <color indexed="10"/>
        <rFont val="Calibri"/>
        <family val="2"/>
      </rPr>
      <t>)</t>
    </r>
  </si>
  <si>
    <r>
      <t>Liquid Brush applied PU with Primer ( Elongation</t>
    </r>
    <r>
      <rPr>
        <b/>
        <sz val="12"/>
        <color theme="1"/>
        <rFont val="Calibri"/>
        <family val="2"/>
      </rPr>
      <t xml:space="preserve"> &gt;50%</t>
    </r>
    <r>
      <rPr>
        <b/>
        <sz val="12"/>
        <color indexed="10"/>
        <rFont val="Calibri"/>
        <family val="2"/>
      </rPr>
      <t xml:space="preserve"> ; Tensile strength</t>
    </r>
    <r>
      <rPr>
        <b/>
        <sz val="12"/>
        <color theme="1"/>
        <rFont val="Calibri"/>
        <family val="2"/>
      </rPr>
      <t xml:space="preserve"> 30N/mm2</t>
    </r>
    <r>
      <rPr>
        <b/>
        <sz val="12"/>
        <color indexed="10"/>
        <rFont val="Calibri"/>
        <family val="2"/>
      </rPr>
      <t>)</t>
    </r>
  </si>
  <si>
    <r>
      <t xml:space="preserve">Liquid Brush applied PU with Primer ( Elongation </t>
    </r>
    <r>
      <rPr>
        <b/>
        <sz val="12"/>
        <color theme="1"/>
        <rFont val="Calibri"/>
        <family val="2"/>
      </rPr>
      <t>&gt;100%</t>
    </r>
    <r>
      <rPr>
        <b/>
        <sz val="12"/>
        <color indexed="10"/>
        <rFont val="Calibri"/>
        <family val="2"/>
      </rPr>
      <t xml:space="preserve"> ; Tensile strength </t>
    </r>
    <r>
      <rPr>
        <b/>
        <sz val="12"/>
        <color theme="1"/>
        <rFont val="Calibri"/>
        <family val="2"/>
      </rPr>
      <t>20N/mm2</t>
    </r>
    <r>
      <rPr>
        <b/>
        <sz val="12"/>
        <color indexed="10"/>
        <rFont val="Calibri"/>
        <family val="2"/>
      </rPr>
      <t>)</t>
    </r>
  </si>
  <si>
    <t>1a</t>
  </si>
  <si>
    <t>1b</t>
  </si>
  <si>
    <t>1c</t>
  </si>
  <si>
    <t>2a</t>
  </si>
  <si>
    <t>2b</t>
  </si>
  <si>
    <t>2c</t>
  </si>
  <si>
    <t>2d</t>
  </si>
  <si>
    <t>3a</t>
  </si>
  <si>
    <t>3b</t>
  </si>
  <si>
    <t>3c</t>
  </si>
  <si>
    <t>3d</t>
  </si>
  <si>
    <t>4a</t>
  </si>
  <si>
    <t>4b</t>
  </si>
  <si>
    <t>5a</t>
  </si>
  <si>
    <t>5b</t>
  </si>
  <si>
    <t>6a</t>
  </si>
  <si>
    <t>6b</t>
  </si>
  <si>
    <t>7a</t>
  </si>
  <si>
    <t>7b</t>
  </si>
  <si>
    <t>8a</t>
  </si>
  <si>
    <t>8b</t>
  </si>
  <si>
    <t>No</t>
  </si>
  <si>
    <t>Options For Type</t>
  </si>
  <si>
    <t xml:space="preserve">Description Of the product </t>
  </si>
  <si>
    <t>Product Name</t>
  </si>
  <si>
    <t>Main Parameters of the TDS</t>
  </si>
  <si>
    <t>Elongation in %</t>
  </si>
  <si>
    <t xml:space="preserve">Tensile strength </t>
  </si>
  <si>
    <t xml:space="preserve">Others </t>
  </si>
  <si>
    <t>AQUASMART®–PB is a one- component, bitumen extended, water based, coating with exceptional thixotropic properties ideal for the waterproofing of foundation walls and wet rooms. The material unlike most bitumen emulsion based material, is quick drying and can be applied in thick coats. Furthermore, the material has the characteristics of a true elastomer and does not resemble the thermoplastic materials of the same genre.</t>
  </si>
  <si>
    <t>&gt;200%</t>
  </si>
  <si>
    <t>45-50kg/cm2</t>
  </si>
  <si>
    <t>Water base PU system</t>
  </si>
  <si>
    <t>HYPERDESMO S-WR is a result of Alchimica's investment in new production facilities and polymerization procedures. This investment facilitated the manufacture of a low solvent Hyperdesmo . The product is a one component polyurethane fluid which cures with the humidity in the atmosphere . It produces a highly elastic, hydrophobic membrane and has been designed to offer excellent long term waterproofing of wet rooms, substructures and any appilcation not exposed to UV. The rheology of the material is such that it allows easy appilcation even on vertical substrates.</t>
  </si>
  <si>
    <t>&gt;1000%</t>
  </si>
  <si>
    <t>3N/mm2</t>
  </si>
  <si>
    <t>HYPERDESMO®-F is a unique product, the result
of extensive research by ALCHIMICA’s technical
team. It is part of the HYPERDESMO® System,
however, this particular variant is, optionally,
water-thinable. It produces a strong elastic film
with excellent adhesion to different surfaces. It
contains a small percentage of SOLVENT-01. The
addition of water into the product produces a
thixotropic emulsion which cures quickly.</t>
  </si>
  <si>
    <t>&gt;400%</t>
  </si>
  <si>
    <t>65Kg/cm2</t>
  </si>
  <si>
    <t>HYPERDESMO®-PB-2K is a fast-curing, twocomponent,
bitumen-extended polyurethane fluid.
It produces a highly elastic membrane with strong
adhesion to many types of surfaces and excellent
mechanical and chemical resistance properties.</t>
  </si>
  <si>
    <t>2N/mm2</t>
  </si>
  <si>
    <t>HYPERDESMO®-CLASSIC is a simple and
economic solution for waterproofing and
protection. It is a one component, low viscosity,
polyurethane fluid which cures with the humidity
in the atmosphere to produce a highly elastic
membrane with strong adhesion to many types of
surfaces.</t>
  </si>
  <si>
    <t>&gt;300%</t>
  </si>
  <si>
    <t>55Kg/cm2</t>
  </si>
  <si>
    <t>HYPERDESMO®-S is a result of Alchimica’s
investment in new production facilities and
polymerization procedures. This investment
facilitated the manufacture of a low solvent
Hyperdesmo® i.e a non-flammable material
without hazardous transportation limitations (nonimo).
Furthermore, with HYPERDESMO®-S
waterproofing of complex structures, vertical
substrates is now easily done even in one coat as
rheology such that it allows easy application of
this kind and the product displays minimum
bubble formation even in high consumptions.</t>
  </si>
  <si>
    <t>&gt;800%</t>
  </si>
  <si>
    <t>Having Anti -root property</t>
  </si>
  <si>
    <t>Having Excellent UV resistence and SRI value of 82</t>
  </si>
  <si>
    <t>HYPERDESMO®-T is a one component high
solids, polyurethane fluid, which cures with the
humidity in the atmosphere. It produces an
elastic, highly durable, highly hydrophobic
membrane with excellent UV resistance. Being
aliphatic, it does not yellow/discolour when
exposed to sunlight</t>
  </si>
  <si>
    <t>HYPERDESMO T/ ADYE WITH PRIMER T PRIMER(INNER WALL)</t>
  </si>
  <si>
    <t>&gt;350%</t>
  </si>
  <si>
    <t>35N/mm2</t>
  </si>
  <si>
    <t>HYPERDESMO®-2K-W is a two-component,
solvent-free, thixotropic coating, based on high
quality elastomeric polyurethane resins. After
polymerization it produces a strong, elastic,
hydrophobic membrane suitable for waterproofing
and protection. It is recommended for
waterproofing of water tanks. It has been
certified for use in potable water tanks (more
details available on request from our technical
department).</t>
  </si>
  <si>
    <t>&gt;100%</t>
  </si>
  <si>
    <t>20N/mm2</t>
  </si>
  <si>
    <t>HYPERDESMO®-D-2K is a two-component,
solvent-free polyurethane fluid. It produces a
strong membrane of moderate elasticity with
outstanding adhesion to many types of surfaces.
It is based on pure hydrophobic polyurethane
resin plus special inorganic fillers, which result in
excellent abrasion and chemical resistance
properties.</t>
  </si>
  <si>
    <t>&gt;50%</t>
  </si>
  <si>
    <t>&gt;30N/mm2</t>
  </si>
  <si>
    <t>Water based product</t>
  </si>
  <si>
    <t>HYPERSEAL®-expert is a novel low modulus expansion joint sealant, especially formulated to ensure bubble free cure even at very high temperature and humidity climatic conditions. The product displays excellent thixotropy allowing its use even in very large expansion joints.</t>
  </si>
  <si>
    <t>&gt;700%</t>
  </si>
  <si>
    <t>HYPERSEAL®-2K-F is a two component, horizontal
grade polyurethane sealant ideal for large construction
joints. Upon curing it produces a high performance
sealant that also provides significant waterproofing, with
excellent resistance to various climatic and temperature
conditions. Furthermore, the sealant has very good
resistance to chemicals and other severe exposures</t>
  </si>
  <si>
    <t>&gt;500%</t>
  </si>
  <si>
    <t xml:space="preserve">Hyperseal Expert </t>
  </si>
  <si>
    <t>Hyperseal -2K-F</t>
  </si>
  <si>
    <t>Underwater Application is possible, Having good chemical resistence</t>
  </si>
  <si>
    <t>Can be apply on Vertical walls, underwater Application is possible, Having good chemical resistence</t>
  </si>
  <si>
    <t>Used for Drinking water tanks, Food grade PU coating</t>
  </si>
  <si>
    <t>Transparent PU coating</t>
  </si>
  <si>
    <t>HYPERDESMO 2K-W WITH AQUASMART DUR PRIMER( POTABLE WATER)</t>
  </si>
  <si>
    <t>Approx material cost / Sqmtr</t>
  </si>
  <si>
    <t xml:space="preserve">Approx Application cost with Labour &amp; Profit  / Sqmtr  </t>
  </si>
  <si>
    <t>Rs 150/ sqmtr</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</si>
</sst>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sz val="11"/>
      <color indexed="8"/>
      <name val="Calibri"/>
      <family val="2"/>
    </font>
    <font>
      <b/>
      <sz val="9"/>
      <color indexed="8"/>
      <name val="Calibri"/>
      <family val="2"/>
    </font>
    <font>
      <b/>
      <sz val="12"/>
      <color indexed="10"/>
      <name val="Calibri"/>
      <family val="2"/>
    </font>
    <font>
      <b/>
      <sz val="12"/>
      <color indexed="8"/>
      <name val="Calibri"/>
      <family val="2"/>
    </font>
    <font>
      <sz val="12"/>
      <color indexed="8"/>
      <name val="Calibri"/>
      <family val="2"/>
    </font>
    <font>
      <b/>
      <sz val="14"/>
      <color indexed="10"/>
      <name val="Calibri"/>
      <family val="2"/>
    </font>
    <font>
      <b/>
      <sz val="12"/>
      <color theme="1"/>
      <name val="Calibri"/>
      <family val="2"/>
    </font>
    <font>
      <b/>
      <sz val="11"/>
      <color indexed="8"/>
      <name val="Calibri"/>
      <family val="2"/>
    </font>
    <font>
      <b/>
      <sz val="12"/>
      <color theme="1"/>
      <name val="Calibri"/>
      <family val="2"/>
      <scheme val="minor"/>
    </font>
    <font>
      <sz val="11"/>
      <color indexed="8"/>
      <name val="Calibri"/>
      <family val="2"/>
      <scheme val="minor"/>
    </font>
    <font>
      <sz val="12"/>
      <color theme="1"/>
      <name val="Calibri"/>
      <family val="2"/>
      <scheme val="minor"/>
    </font>
    <font>
      <b/>
      <sz val="14"/>
      <color indexed="8"/>
      <name val="Calibri"/>
      <family val="2"/>
    </font>
    <font>
      <sz val="12"/>
      <color indexed="8"/>
      <name val="Calibri"/>
      <family val="2"/>
      <scheme val="minor"/>
    </font>
    <font>
      <b/>
      <sz val="12"/>
      <color rgb="FFFF0000"/>
      <name val="Calibri"/>
      <family val="2"/>
    </font>
    <font>
      <sz val="12"/>
      <color rgb="FFFF0000"/>
      <name val="Calibri"/>
      <family val="2"/>
    </font>
    <font>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52">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64"/>
      </bottom>
      <diagonal/>
    </border>
    <border>
      <left style="medium">
        <color indexed="64"/>
      </left>
      <right style="medium">
        <color indexed="64"/>
      </right>
      <top style="medium">
        <color indexed="64"/>
      </top>
      <bottom/>
      <diagonal/>
    </border>
    <border>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bottom/>
      <diagonal/>
    </border>
    <border>
      <left/>
      <right style="medium">
        <color indexed="8"/>
      </right>
      <top/>
      <bottom style="medium">
        <color indexed="8"/>
      </bottom>
      <diagonal/>
    </border>
    <border>
      <left style="medium">
        <color indexed="64"/>
      </left>
      <right style="medium">
        <color indexed="8"/>
      </right>
      <top/>
      <bottom style="medium">
        <color indexed="8"/>
      </bottom>
      <diagonal/>
    </border>
    <border>
      <left style="medium">
        <color indexed="8"/>
      </left>
      <right/>
      <top/>
      <bottom/>
      <diagonal/>
    </border>
    <border>
      <left/>
      <right style="medium">
        <color indexed="64"/>
      </right>
      <top/>
      <bottom style="medium">
        <color indexed="8"/>
      </bottom>
      <diagonal/>
    </border>
    <border>
      <left/>
      <right style="medium">
        <color indexed="64"/>
      </right>
      <top style="medium">
        <color indexed="8"/>
      </top>
      <bottom style="medium">
        <color indexed="8"/>
      </bottom>
      <diagonal/>
    </border>
    <border>
      <left/>
      <right style="medium">
        <color indexed="64"/>
      </right>
      <top/>
      <bottom/>
      <diagonal/>
    </border>
    <border>
      <left/>
      <right style="medium">
        <color indexed="64"/>
      </right>
      <top/>
      <bottom style="medium">
        <color indexed="64"/>
      </bottom>
      <diagonal/>
    </border>
    <border>
      <left/>
      <right style="medium">
        <color indexed="8"/>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8"/>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style="medium">
        <color indexed="8"/>
      </top>
      <bottom/>
      <diagonal/>
    </border>
    <border>
      <left/>
      <right style="medium">
        <color indexed="8"/>
      </right>
      <top style="medium">
        <color indexed="64"/>
      </top>
      <bottom style="medium">
        <color indexed="8"/>
      </bottom>
      <diagonal/>
    </border>
    <border>
      <left style="medium">
        <color indexed="64"/>
      </left>
      <right/>
      <top style="thin">
        <color indexed="8"/>
      </top>
      <bottom style="thin">
        <color indexed="8"/>
      </bottom>
      <diagonal/>
    </border>
    <border>
      <left style="medium">
        <color indexed="64"/>
      </left>
      <right/>
      <top/>
      <bottom style="thin">
        <color indexed="8"/>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8"/>
      </top>
      <bottom/>
      <diagonal/>
    </border>
    <border>
      <left style="medium">
        <color indexed="64"/>
      </left>
      <right/>
      <top/>
      <bottom/>
      <diagonal/>
    </border>
    <border>
      <left style="medium">
        <color indexed="64"/>
      </left>
      <right/>
      <top/>
      <bottom style="medium">
        <color indexed="8"/>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8"/>
      </top>
      <bottom/>
      <diagonal/>
    </border>
  </borders>
  <cellStyleXfs count="2">
    <xf numFmtId="0" fontId="0" fillId="0" borderId="0"/>
    <xf numFmtId="0" fontId="2" fillId="0" borderId="0"/>
  </cellStyleXfs>
  <cellXfs count="98">
    <xf numFmtId="0" fontId="0" fillId="0" borderId="0" xfId="0"/>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6" fillId="0" borderId="1" xfId="1" applyFont="1" applyBorder="1" applyAlignment="1">
      <alignment horizontal="center" vertical="center" wrapText="1"/>
    </xf>
    <xf numFmtId="0" fontId="2" fillId="0" borderId="0" xfId="1" applyAlignment="1">
      <alignment wrapText="1"/>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2" fillId="0" borderId="0" xfId="1" applyAlignment="1">
      <alignment horizontal="center" vertical="center" wrapText="1"/>
    </xf>
    <xf numFmtId="0" fontId="0" fillId="0" borderId="0" xfId="0" applyAlignment="1">
      <alignment horizontal="center" vertical="center"/>
    </xf>
    <xf numFmtId="0" fontId="6" fillId="0" borderId="4" xfId="1" applyFont="1" applyBorder="1" applyAlignment="1">
      <alignment horizontal="center" vertical="center" wrapText="1"/>
    </xf>
    <xf numFmtId="0" fontId="6" fillId="0" borderId="2" xfId="1" applyFont="1" applyBorder="1" applyAlignment="1">
      <alignment horizontal="center" vertical="center" wrapText="1"/>
    </xf>
    <xf numFmtId="0" fontId="2" fillId="0" borderId="2" xfId="1" applyBorder="1" applyAlignment="1">
      <alignment horizontal="center" vertical="center" wrapText="1"/>
    </xf>
    <xf numFmtId="0" fontId="6" fillId="0" borderId="3" xfId="1" applyFont="1" applyBorder="1" applyAlignment="1">
      <alignment horizontal="center" vertical="center" wrapText="1"/>
    </xf>
    <xf numFmtId="0" fontId="2" fillId="0" borderId="1" xfId="1" applyBorder="1" applyAlignment="1">
      <alignment horizontal="center" vertical="center" wrapText="1"/>
    </xf>
    <xf numFmtId="0" fontId="2" fillId="0" borderId="0" xfId="1" applyFont="1" applyAlignment="1">
      <alignment horizontal="center" vertical="center" wrapText="1"/>
    </xf>
    <xf numFmtId="0" fontId="0" fillId="0" borderId="0" xfId="0" applyFont="1" applyAlignment="1">
      <alignment horizontal="center" vertical="center"/>
    </xf>
    <xf numFmtId="0" fontId="5" fillId="0" borderId="0" xfId="1" applyFont="1" applyAlignment="1">
      <alignment horizontal="center" vertical="center" wrapText="1"/>
    </xf>
    <xf numFmtId="0" fontId="10" fillId="0" borderId="0" xfId="0" applyFont="1" applyAlignment="1">
      <alignment horizontal="center" vertical="center"/>
    </xf>
    <xf numFmtId="0" fontId="2" fillId="0" borderId="0" xfId="1" applyFont="1" applyAlignment="1">
      <alignment wrapText="1"/>
    </xf>
    <xf numFmtId="0" fontId="5" fillId="0" borderId="28"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29" xfId="1" applyFont="1" applyBorder="1" applyAlignment="1">
      <alignment horizontal="center" vertical="center" wrapText="1"/>
    </xf>
    <xf numFmtId="0" fontId="5" fillId="2" borderId="17"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0" xfId="1" applyFont="1" applyBorder="1" applyAlignment="1">
      <alignment horizontal="center" vertical="center" wrapText="1"/>
    </xf>
    <xf numFmtId="0" fontId="15" fillId="2" borderId="17" xfId="1" applyFont="1" applyFill="1" applyBorder="1" applyAlignment="1">
      <alignment horizontal="center" vertical="center" wrapText="1"/>
    </xf>
    <xf numFmtId="0" fontId="15" fillId="0" borderId="38"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8" xfId="1" applyFont="1" applyBorder="1" applyAlignment="1">
      <alignment horizontal="center" vertical="center" wrapText="1"/>
    </xf>
    <xf numFmtId="0" fontId="17" fillId="0" borderId="0" xfId="0" applyFont="1" applyAlignment="1">
      <alignment horizontal="center" vertical="center"/>
    </xf>
    <xf numFmtId="0" fontId="15" fillId="0" borderId="29" xfId="1" applyFont="1" applyBorder="1" applyAlignment="1">
      <alignment horizontal="center" vertical="center" wrapText="1"/>
    </xf>
    <xf numFmtId="0" fontId="16" fillId="0" borderId="29"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42" xfId="1" applyFont="1" applyBorder="1" applyAlignment="1">
      <alignment horizontal="center" vertical="center" wrapText="1"/>
    </xf>
    <xf numFmtId="0" fontId="15" fillId="0" borderId="18" xfId="1" applyFont="1" applyBorder="1" applyAlignment="1">
      <alignment horizontal="center" vertical="center" wrapText="1"/>
    </xf>
    <xf numFmtId="0" fontId="5" fillId="0" borderId="26" xfId="1" applyFont="1" applyBorder="1" applyAlignment="1">
      <alignment horizontal="center" vertical="center" wrapText="1"/>
    </xf>
    <xf numFmtId="0" fontId="1" fillId="0" borderId="0" xfId="0" applyFont="1"/>
    <xf numFmtId="0" fontId="2" fillId="0" borderId="29" xfId="1" applyBorder="1" applyAlignment="1">
      <alignment horizontal="center" vertical="center" wrapText="1"/>
    </xf>
    <xf numFmtId="0" fontId="14" fillId="0" borderId="29" xfId="1" applyFont="1" applyBorder="1" applyAlignment="1">
      <alignment horizontal="center" vertical="center" wrapText="1"/>
    </xf>
    <xf numFmtId="0" fontId="6" fillId="0" borderId="29" xfId="1" applyFont="1" applyBorder="1" applyAlignment="1">
      <alignment horizontal="center" vertical="center" wrapText="1"/>
    </xf>
    <xf numFmtId="0" fontId="4" fillId="0" borderId="29" xfId="1" applyFont="1" applyBorder="1" applyAlignment="1">
      <alignment horizontal="center" vertical="center" wrapText="1"/>
    </xf>
    <xf numFmtId="0" fontId="2" fillId="0" borderId="29" xfId="1" applyFont="1" applyBorder="1" applyAlignment="1">
      <alignment horizontal="center" vertical="center" wrapText="1"/>
    </xf>
    <xf numFmtId="0" fontId="11" fillId="0" borderId="29" xfId="1" applyFont="1" applyBorder="1" applyAlignment="1">
      <alignment horizontal="center" vertical="center" wrapText="1"/>
    </xf>
    <xf numFmtId="0" fontId="4" fillId="0" borderId="47"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4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8" xfId="1" applyFont="1" applyBorder="1" applyAlignment="1">
      <alignment horizontal="center" vertical="center" wrapText="1"/>
    </xf>
    <xf numFmtId="0" fontId="7"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46"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44" xfId="1" applyFont="1" applyBorder="1" applyAlignment="1">
      <alignment horizontal="center" vertical="center" wrapText="1"/>
    </xf>
    <xf numFmtId="0" fontId="13" fillId="0" borderId="45" xfId="1" applyFont="1" applyBorder="1" applyAlignment="1">
      <alignment horizontal="center" vertical="center" wrapText="1"/>
    </xf>
    <xf numFmtId="0" fontId="5" fillId="2" borderId="34" xfId="1" applyFont="1" applyFill="1" applyBorder="1" applyAlignment="1">
      <alignment horizontal="center" wrapText="1"/>
    </xf>
    <xf numFmtId="0" fontId="12" fillId="2" borderId="35" xfId="0" applyFont="1" applyFill="1" applyBorder="1" applyAlignment="1">
      <alignment horizontal="center" wrapText="1"/>
    </xf>
    <xf numFmtId="0" fontId="12" fillId="2" borderId="36" xfId="0" applyFont="1" applyFill="1" applyBorder="1" applyAlignment="1">
      <alignment horizontal="center" wrapText="1"/>
    </xf>
    <xf numFmtId="0" fontId="5" fillId="2" borderId="30"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31"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46" xfId="1" applyFont="1" applyBorder="1" applyAlignment="1">
      <alignment horizontal="center" vertical="center" wrapText="1"/>
    </xf>
    <xf numFmtId="0" fontId="9" fillId="0" borderId="16" xfId="1" applyFont="1" applyBorder="1" applyAlignment="1">
      <alignment horizontal="center" wrapText="1"/>
    </xf>
    <xf numFmtId="0" fontId="9" fillId="0" borderId="46" xfId="1" applyFont="1" applyBorder="1" applyAlignment="1">
      <alignment horizontal="center" wrapText="1"/>
    </xf>
    <xf numFmtId="0" fontId="7" fillId="0" borderId="41" xfId="1" applyFont="1" applyBorder="1" applyAlignment="1">
      <alignment horizontal="center" wrapText="1"/>
    </xf>
    <xf numFmtId="0" fontId="7" fillId="0" borderId="50" xfId="1" applyFont="1" applyBorder="1" applyAlignment="1">
      <alignment horizontal="center" wrapText="1"/>
    </xf>
    <xf numFmtId="0" fontId="9" fillId="0" borderId="48" xfId="1" applyFont="1" applyBorder="1" applyAlignment="1">
      <alignment horizontal="center" wrapText="1"/>
    </xf>
    <xf numFmtId="0" fontId="9" fillId="0" borderId="49" xfId="1" applyFont="1" applyBorder="1" applyAlignment="1">
      <alignment horizontal="center" wrapText="1"/>
    </xf>
    <xf numFmtId="0" fontId="3" fillId="0" borderId="43" xfId="1" applyFont="1" applyBorder="1" applyAlignment="1">
      <alignment horizontal="center" wrapText="1"/>
    </xf>
    <xf numFmtId="0" fontId="3" fillId="0" borderId="45" xfId="1" applyFont="1" applyBorder="1" applyAlignment="1">
      <alignment horizontal="center" wrapText="1"/>
    </xf>
    <xf numFmtId="0" fontId="9" fillId="0" borderId="43" xfId="1" applyFont="1" applyBorder="1" applyAlignment="1">
      <alignment horizontal="center" wrapText="1"/>
    </xf>
    <xf numFmtId="0" fontId="9" fillId="0" borderId="44" xfId="1" applyFont="1" applyBorder="1" applyAlignment="1">
      <alignment horizontal="center" wrapText="1"/>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workbookViewId="0">
      <pane xSplit="2" ySplit="1" topLeftCell="F2" activePane="bottomRight" state="frozen"/>
      <selection pane="topRight" activeCell="C1" sqref="C1"/>
      <selection pane="bottomLeft" activeCell="A2" sqref="A2"/>
      <selection pane="bottomRight" activeCell="I21" sqref="I21"/>
    </sheetView>
  </sheetViews>
  <sheetFormatPr defaultRowHeight="15.75" x14ac:dyDescent="0.25"/>
  <cols>
    <col min="1" max="1" width="9.140625" style="18"/>
    <col min="2" max="2" width="18.7109375" customWidth="1"/>
    <col min="3" max="3" width="29.42578125" style="9" customWidth="1"/>
    <col min="4" max="4" width="10.28515625" style="9" customWidth="1"/>
    <col min="5" max="5" width="24.7109375" style="9" customWidth="1"/>
    <col min="6" max="6" width="14.42578125" style="16" customWidth="1"/>
    <col min="7" max="7" width="13.85546875" style="9" customWidth="1"/>
    <col min="8" max="8" width="14.5703125" style="9" customWidth="1"/>
    <col min="9" max="9" width="18.85546875" style="9" customWidth="1"/>
    <col min="10" max="10" width="17.140625" style="9" customWidth="1"/>
    <col min="11" max="11" width="16.28515625" style="9" customWidth="1"/>
    <col min="13" max="13" width="16.140625" customWidth="1"/>
    <col min="14" max="14" width="15.42578125" customWidth="1"/>
  </cols>
  <sheetData>
    <row r="1" spans="1:14" s="4" customFormat="1" ht="63" x14ac:dyDescent="0.25">
      <c r="A1" s="7" t="s">
        <v>8</v>
      </c>
      <c r="B1" s="6" t="s">
        <v>0</v>
      </c>
      <c r="C1" s="5" t="s">
        <v>1</v>
      </c>
      <c r="D1" s="5" t="s">
        <v>2</v>
      </c>
      <c r="E1" s="5" t="s">
        <v>3</v>
      </c>
      <c r="F1" s="5" t="s">
        <v>4</v>
      </c>
      <c r="G1" s="5" t="s">
        <v>5</v>
      </c>
      <c r="H1" s="5" t="s">
        <v>134</v>
      </c>
      <c r="I1" s="5" t="s">
        <v>135</v>
      </c>
      <c r="J1" s="5" t="s">
        <v>6</v>
      </c>
      <c r="K1" s="5" t="s">
        <v>7</v>
      </c>
    </row>
    <row r="2" spans="1:14" s="4" customFormat="1" ht="90.75" customHeight="1" x14ac:dyDescent="0.25">
      <c r="A2" s="59">
        <v>1</v>
      </c>
      <c r="B2" s="53" t="s">
        <v>9</v>
      </c>
      <c r="C2" s="1" t="s">
        <v>55</v>
      </c>
      <c r="D2" s="1" t="s">
        <v>64</v>
      </c>
      <c r="E2" s="2" t="s">
        <v>10</v>
      </c>
      <c r="F2" s="3" t="s">
        <v>11</v>
      </c>
      <c r="G2" s="3" t="s">
        <v>12</v>
      </c>
      <c r="H2" s="10">
        <f>L2+150</f>
        <v>580</v>
      </c>
      <c r="I2" s="11">
        <f>N2+100</f>
        <v>360</v>
      </c>
      <c r="J2" s="13">
        <f>H2+I2</f>
        <v>940</v>
      </c>
      <c r="K2" s="3"/>
      <c r="L2" s="10">
        <v>430</v>
      </c>
      <c r="M2" s="4" t="s">
        <v>136</v>
      </c>
      <c r="N2" s="11">
        <v>260</v>
      </c>
    </row>
    <row r="3" spans="1:14" s="4" customFormat="1" ht="73.5" customHeight="1" x14ac:dyDescent="0.25">
      <c r="A3" s="57"/>
      <c r="B3" s="54"/>
      <c r="C3" s="1" t="s">
        <v>56</v>
      </c>
      <c r="D3" s="1" t="s">
        <v>65</v>
      </c>
      <c r="E3" s="2" t="s">
        <v>13</v>
      </c>
      <c r="F3" s="3" t="s">
        <v>14</v>
      </c>
      <c r="G3" s="3" t="s">
        <v>12</v>
      </c>
      <c r="H3" s="10">
        <f t="shared" ref="H3:H20" si="0">L3+150</f>
        <v>520</v>
      </c>
      <c r="I3" s="11">
        <f t="shared" ref="I3:I20" si="1">N3+100</f>
        <v>340</v>
      </c>
      <c r="J3" s="13">
        <f>H3+I3</f>
        <v>860</v>
      </c>
      <c r="K3" s="3"/>
      <c r="L3" s="10">
        <v>370</v>
      </c>
      <c r="N3" s="11">
        <v>240</v>
      </c>
    </row>
    <row r="4" spans="1:14" s="4" customFormat="1" ht="67.5" customHeight="1" x14ac:dyDescent="0.25">
      <c r="A4" s="58"/>
      <c r="B4" s="55"/>
      <c r="C4" s="1"/>
      <c r="D4" s="1"/>
      <c r="E4" s="2"/>
      <c r="F4" s="3"/>
      <c r="G4" s="3"/>
      <c r="H4" s="10">
        <f t="shared" si="0"/>
        <v>150</v>
      </c>
      <c r="I4" s="11">
        <f t="shared" si="1"/>
        <v>100</v>
      </c>
      <c r="J4" s="13"/>
      <c r="K4" s="3"/>
      <c r="L4" s="10"/>
      <c r="N4" s="11"/>
    </row>
    <row r="5" spans="1:14" ht="63" x14ac:dyDescent="0.25">
      <c r="A5" s="60">
        <v>2</v>
      </c>
      <c r="B5" s="61" t="s">
        <v>58</v>
      </c>
      <c r="C5" s="1" t="s">
        <v>54</v>
      </c>
      <c r="D5" s="1" t="s">
        <v>67</v>
      </c>
      <c r="E5" s="2" t="s">
        <v>18</v>
      </c>
      <c r="F5" s="3" t="s">
        <v>19</v>
      </c>
      <c r="G5" s="3" t="s">
        <v>20</v>
      </c>
      <c r="H5" s="10">
        <f t="shared" si="0"/>
        <v>520</v>
      </c>
      <c r="I5" s="11">
        <f t="shared" si="1"/>
        <v>100</v>
      </c>
      <c r="J5" s="13">
        <f>H5+I5</f>
        <v>620</v>
      </c>
      <c r="K5" s="3" t="s">
        <v>21</v>
      </c>
      <c r="L5" s="10">
        <v>370</v>
      </c>
      <c r="N5" s="11">
        <f>O5-M5</f>
        <v>0</v>
      </c>
    </row>
    <row r="6" spans="1:14" ht="63" x14ac:dyDescent="0.25">
      <c r="A6" s="60"/>
      <c r="B6" s="61"/>
      <c r="C6" s="1" t="s">
        <v>56</v>
      </c>
      <c r="D6" s="1" t="s">
        <v>68</v>
      </c>
      <c r="E6" s="2" t="s">
        <v>22</v>
      </c>
      <c r="F6" s="3" t="s">
        <v>14</v>
      </c>
      <c r="G6" s="3" t="s">
        <v>12</v>
      </c>
      <c r="H6" s="10">
        <f t="shared" si="0"/>
        <v>520</v>
      </c>
      <c r="I6" s="11">
        <f t="shared" si="1"/>
        <v>340</v>
      </c>
      <c r="J6" s="13">
        <f t="shared" ref="J6:J20" si="2">H6+I6</f>
        <v>860</v>
      </c>
      <c r="K6" s="3"/>
      <c r="L6" s="10">
        <v>370</v>
      </c>
      <c r="N6" s="11">
        <v>240</v>
      </c>
    </row>
    <row r="7" spans="1:14" ht="63" x14ac:dyDescent="0.25">
      <c r="A7" s="60"/>
      <c r="B7" s="61"/>
      <c r="C7" s="1" t="s">
        <v>57</v>
      </c>
      <c r="D7" s="1" t="s">
        <v>69</v>
      </c>
      <c r="E7" s="2" t="s">
        <v>23</v>
      </c>
      <c r="F7" s="3" t="s">
        <v>14</v>
      </c>
      <c r="G7" s="3" t="s">
        <v>16</v>
      </c>
      <c r="H7" s="10">
        <f t="shared" si="0"/>
        <v>640</v>
      </c>
      <c r="I7" s="11">
        <f t="shared" si="1"/>
        <v>100</v>
      </c>
      <c r="J7" s="13">
        <f t="shared" si="2"/>
        <v>740</v>
      </c>
      <c r="K7" s="3" t="s">
        <v>21</v>
      </c>
      <c r="L7" s="10">
        <v>490</v>
      </c>
      <c r="N7" s="11">
        <f>O7-M7</f>
        <v>0</v>
      </c>
    </row>
    <row r="8" spans="1:14" ht="63" x14ac:dyDescent="0.25">
      <c r="A8" s="60"/>
      <c r="B8" s="61"/>
      <c r="C8" s="1" t="s">
        <v>60</v>
      </c>
      <c r="D8" s="1" t="s">
        <v>70</v>
      </c>
      <c r="E8" s="2" t="s">
        <v>24</v>
      </c>
      <c r="F8" s="3" t="s">
        <v>14</v>
      </c>
      <c r="G8" s="3" t="s">
        <v>12</v>
      </c>
      <c r="H8" s="10">
        <f t="shared" si="0"/>
        <v>500</v>
      </c>
      <c r="I8" s="11">
        <f t="shared" si="1"/>
        <v>100</v>
      </c>
      <c r="J8" s="13">
        <f t="shared" si="2"/>
        <v>600</v>
      </c>
      <c r="K8" s="3"/>
      <c r="L8" s="10">
        <v>350</v>
      </c>
      <c r="N8" s="11">
        <f>O8-M8</f>
        <v>0</v>
      </c>
    </row>
    <row r="9" spans="1:14" s="4" customFormat="1" ht="65.25" customHeight="1" x14ac:dyDescent="0.25">
      <c r="A9" s="56">
        <v>3</v>
      </c>
      <c r="B9" s="53" t="s">
        <v>59</v>
      </c>
      <c r="C9" s="1" t="s">
        <v>54</v>
      </c>
      <c r="D9" s="1" t="s">
        <v>71</v>
      </c>
      <c r="E9" s="2" t="s">
        <v>18</v>
      </c>
      <c r="F9" s="3" t="s">
        <v>19</v>
      </c>
      <c r="G9" s="3" t="s">
        <v>26</v>
      </c>
      <c r="H9" s="10">
        <f t="shared" si="0"/>
        <v>590</v>
      </c>
      <c r="I9" s="11">
        <f t="shared" si="1"/>
        <v>100</v>
      </c>
      <c r="J9" s="13">
        <f t="shared" si="2"/>
        <v>690</v>
      </c>
      <c r="K9" s="3"/>
      <c r="L9" s="10">
        <v>440</v>
      </c>
      <c r="N9" s="11">
        <f>O9-M9</f>
        <v>0</v>
      </c>
    </row>
    <row r="10" spans="1:14" s="4" customFormat="1" ht="70.5" customHeight="1" x14ac:dyDescent="0.25">
      <c r="A10" s="57"/>
      <c r="B10" s="54"/>
      <c r="C10" s="1" t="s">
        <v>56</v>
      </c>
      <c r="D10" s="1" t="s">
        <v>72</v>
      </c>
      <c r="E10" s="2" t="s">
        <v>22</v>
      </c>
      <c r="F10" s="3" t="s">
        <v>14</v>
      </c>
      <c r="G10" s="3" t="s">
        <v>12</v>
      </c>
      <c r="H10" s="10">
        <f t="shared" si="0"/>
        <v>520</v>
      </c>
      <c r="I10" s="11">
        <f t="shared" si="1"/>
        <v>340</v>
      </c>
      <c r="J10" s="13">
        <f t="shared" si="2"/>
        <v>860</v>
      </c>
      <c r="K10" s="3"/>
      <c r="L10" s="10">
        <v>370</v>
      </c>
      <c r="N10" s="11">
        <v>240</v>
      </c>
    </row>
    <row r="11" spans="1:14" s="4" customFormat="1" ht="80.25" customHeight="1" x14ac:dyDescent="0.25">
      <c r="A11" s="57"/>
      <c r="B11" s="54"/>
      <c r="C11" s="1" t="s">
        <v>57</v>
      </c>
      <c r="D11" s="1" t="s">
        <v>73</v>
      </c>
      <c r="E11" s="2" t="s">
        <v>23</v>
      </c>
      <c r="F11" s="3" t="s">
        <v>14</v>
      </c>
      <c r="G11" s="3" t="s">
        <v>16</v>
      </c>
      <c r="H11" s="10">
        <f t="shared" si="0"/>
        <v>640</v>
      </c>
      <c r="I11" s="11">
        <f t="shared" si="1"/>
        <v>100</v>
      </c>
      <c r="J11" s="13">
        <f t="shared" si="2"/>
        <v>740</v>
      </c>
      <c r="K11" s="3"/>
      <c r="L11" s="10">
        <v>490</v>
      </c>
      <c r="N11" s="11">
        <f>O11-M11</f>
        <v>0</v>
      </c>
    </row>
    <row r="12" spans="1:14" s="4" customFormat="1" ht="65.25" customHeight="1" x14ac:dyDescent="0.25">
      <c r="A12" s="58"/>
      <c r="B12" s="55"/>
      <c r="C12" s="1" t="s">
        <v>60</v>
      </c>
      <c r="D12" s="1" t="s">
        <v>74</v>
      </c>
      <c r="E12" s="2" t="s">
        <v>24</v>
      </c>
      <c r="F12" s="3" t="s">
        <v>14</v>
      </c>
      <c r="G12" s="3" t="s">
        <v>12</v>
      </c>
      <c r="H12" s="10">
        <f t="shared" si="0"/>
        <v>500</v>
      </c>
      <c r="I12" s="11">
        <f t="shared" si="1"/>
        <v>100</v>
      </c>
      <c r="J12" s="13">
        <f t="shared" si="2"/>
        <v>600</v>
      </c>
      <c r="K12" s="3"/>
      <c r="L12" s="10">
        <v>350</v>
      </c>
      <c r="N12" s="11">
        <f>O12-M12</f>
        <v>0</v>
      </c>
    </row>
    <row r="13" spans="1:14" ht="63" x14ac:dyDescent="0.25">
      <c r="A13" s="56">
        <v>4</v>
      </c>
      <c r="B13" s="53" t="s">
        <v>27</v>
      </c>
      <c r="C13" s="1" t="s">
        <v>55</v>
      </c>
      <c r="D13" s="1" t="s">
        <v>75</v>
      </c>
      <c r="E13" s="2" t="s">
        <v>28</v>
      </c>
      <c r="F13" s="3" t="s">
        <v>11</v>
      </c>
      <c r="G13" s="3" t="s">
        <v>16</v>
      </c>
      <c r="H13" s="10">
        <f t="shared" si="0"/>
        <v>580</v>
      </c>
      <c r="I13" s="11">
        <f t="shared" si="1"/>
        <v>360</v>
      </c>
      <c r="J13" s="13">
        <f t="shared" si="2"/>
        <v>940</v>
      </c>
      <c r="K13" s="3"/>
      <c r="L13" s="10">
        <v>430</v>
      </c>
      <c r="N13" s="11">
        <v>260</v>
      </c>
    </row>
    <row r="14" spans="1:14" ht="63" x14ac:dyDescent="0.25">
      <c r="A14" s="58"/>
      <c r="B14" s="55"/>
      <c r="C14" s="1" t="s">
        <v>56</v>
      </c>
      <c r="D14" s="1" t="s">
        <v>76</v>
      </c>
      <c r="E14" s="2" t="s">
        <v>29</v>
      </c>
      <c r="F14" s="3" t="s">
        <v>14</v>
      </c>
      <c r="G14" s="3" t="s">
        <v>12</v>
      </c>
      <c r="H14" s="10">
        <f t="shared" si="0"/>
        <v>520</v>
      </c>
      <c r="I14" s="11">
        <f t="shared" si="1"/>
        <v>340</v>
      </c>
      <c r="J14" s="13">
        <f t="shared" si="2"/>
        <v>860</v>
      </c>
      <c r="K14" s="3"/>
      <c r="L14" s="10">
        <v>370</v>
      </c>
      <c r="N14" s="11">
        <v>240</v>
      </c>
    </row>
    <row r="15" spans="1:14" ht="63" x14ac:dyDescent="0.25">
      <c r="A15" s="56">
        <v>5</v>
      </c>
      <c r="B15" s="53" t="s">
        <v>30</v>
      </c>
      <c r="C15" s="1" t="s">
        <v>52</v>
      </c>
      <c r="D15" s="1" t="s">
        <v>77</v>
      </c>
      <c r="E15" s="2" t="s">
        <v>31</v>
      </c>
      <c r="F15" s="3" t="s">
        <v>11</v>
      </c>
      <c r="G15" s="3" t="s">
        <v>16</v>
      </c>
      <c r="H15" s="10">
        <f t="shared" si="0"/>
        <v>580</v>
      </c>
      <c r="I15" s="11">
        <f t="shared" si="1"/>
        <v>360</v>
      </c>
      <c r="J15" s="13">
        <f t="shared" si="2"/>
        <v>940</v>
      </c>
      <c r="K15" s="3"/>
      <c r="L15" s="10">
        <v>430</v>
      </c>
      <c r="N15" s="11">
        <v>260</v>
      </c>
    </row>
    <row r="16" spans="1:14" ht="63" x14ac:dyDescent="0.25">
      <c r="A16" s="58"/>
      <c r="B16" s="55"/>
      <c r="C16" s="1" t="s">
        <v>61</v>
      </c>
      <c r="D16" s="1" t="s">
        <v>78</v>
      </c>
      <c r="E16" s="2" t="s">
        <v>32</v>
      </c>
      <c r="F16" s="3" t="s">
        <v>33</v>
      </c>
      <c r="G16" s="3" t="s">
        <v>34</v>
      </c>
      <c r="H16" s="10">
        <f t="shared" si="0"/>
        <v>800</v>
      </c>
      <c r="I16" s="11">
        <f t="shared" si="1"/>
        <v>440</v>
      </c>
      <c r="J16" s="13">
        <f t="shared" si="2"/>
        <v>1240</v>
      </c>
      <c r="K16" s="3"/>
      <c r="L16" s="10">
        <v>650</v>
      </c>
      <c r="N16" s="11">
        <v>340</v>
      </c>
    </row>
    <row r="17" spans="1:14" ht="63" customHeight="1" x14ac:dyDescent="0.25">
      <c r="A17" s="56">
        <v>6</v>
      </c>
      <c r="B17" s="53" t="s">
        <v>35</v>
      </c>
      <c r="C17" s="1" t="s">
        <v>63</v>
      </c>
      <c r="D17" s="1" t="s">
        <v>79</v>
      </c>
      <c r="E17" s="2" t="s">
        <v>133</v>
      </c>
      <c r="F17" s="3" t="s">
        <v>37</v>
      </c>
      <c r="G17" s="3" t="s">
        <v>38</v>
      </c>
      <c r="H17" s="10">
        <f t="shared" si="0"/>
        <v>850</v>
      </c>
      <c r="I17" s="11">
        <f t="shared" si="1"/>
        <v>500</v>
      </c>
      <c r="J17" s="13">
        <f t="shared" si="2"/>
        <v>1350</v>
      </c>
      <c r="K17" s="3"/>
      <c r="L17" s="10">
        <v>700</v>
      </c>
      <c r="N17" s="12">
        <v>400</v>
      </c>
    </row>
    <row r="18" spans="1:14" ht="61.5" customHeight="1" x14ac:dyDescent="0.25">
      <c r="A18" s="58"/>
      <c r="B18" s="55"/>
      <c r="C18" s="1" t="s">
        <v>62</v>
      </c>
      <c r="D18" s="1" t="s">
        <v>80</v>
      </c>
      <c r="E18" s="2" t="s">
        <v>39</v>
      </c>
      <c r="F18" s="3" t="s">
        <v>40</v>
      </c>
      <c r="G18" s="3" t="s">
        <v>41</v>
      </c>
      <c r="H18" s="10">
        <f t="shared" si="0"/>
        <v>495</v>
      </c>
      <c r="I18" s="11">
        <f t="shared" si="1"/>
        <v>315</v>
      </c>
      <c r="J18" s="13">
        <f t="shared" si="2"/>
        <v>810</v>
      </c>
      <c r="K18" s="3"/>
      <c r="L18" s="10">
        <v>345</v>
      </c>
      <c r="M18" s="11">
        <v>260</v>
      </c>
      <c r="N18" s="12">
        <v>215</v>
      </c>
    </row>
    <row r="19" spans="1:14" s="4" customFormat="1" ht="66.75" customHeight="1" x14ac:dyDescent="0.25">
      <c r="A19" s="56">
        <v>7</v>
      </c>
      <c r="B19" s="53" t="s">
        <v>42</v>
      </c>
      <c r="C19" s="1" t="s">
        <v>52</v>
      </c>
      <c r="D19" s="1" t="s">
        <v>81</v>
      </c>
      <c r="E19" s="2" t="s">
        <v>31</v>
      </c>
      <c r="F19" s="3" t="s">
        <v>43</v>
      </c>
      <c r="G19" s="3" t="s">
        <v>12</v>
      </c>
      <c r="H19" s="10">
        <f t="shared" si="0"/>
        <v>580</v>
      </c>
      <c r="I19" s="11">
        <f t="shared" si="1"/>
        <v>360</v>
      </c>
      <c r="J19" s="13">
        <f t="shared" si="2"/>
        <v>940</v>
      </c>
      <c r="K19" s="3"/>
      <c r="L19" s="10">
        <v>430</v>
      </c>
      <c r="M19" s="11">
        <v>240</v>
      </c>
      <c r="N19" s="12">
        <v>260</v>
      </c>
    </row>
    <row r="20" spans="1:14" s="4" customFormat="1" ht="66.75" customHeight="1" x14ac:dyDescent="0.25">
      <c r="A20" s="58"/>
      <c r="B20" s="64"/>
      <c r="C20" s="1" t="s">
        <v>56</v>
      </c>
      <c r="D20" s="1" t="s">
        <v>82</v>
      </c>
      <c r="E20" s="2" t="s">
        <v>44</v>
      </c>
      <c r="F20" s="3" t="s">
        <v>14</v>
      </c>
      <c r="G20" s="3" t="s">
        <v>12</v>
      </c>
      <c r="H20" s="10">
        <f t="shared" si="0"/>
        <v>590</v>
      </c>
      <c r="I20" s="11">
        <f t="shared" si="1"/>
        <v>470</v>
      </c>
      <c r="J20" s="13">
        <f t="shared" si="2"/>
        <v>1060</v>
      </c>
      <c r="K20" s="14"/>
      <c r="L20" s="3">
        <v>440</v>
      </c>
      <c r="M20" s="11"/>
      <c r="N20" s="8">
        <v>370</v>
      </c>
    </row>
    <row r="21" spans="1:14" s="4" customFormat="1" ht="75.75" customHeight="1" x14ac:dyDescent="0.25">
      <c r="A21" s="67">
        <v>8</v>
      </c>
      <c r="B21" s="65" t="s">
        <v>45</v>
      </c>
      <c r="C21" s="62" t="s">
        <v>53</v>
      </c>
      <c r="D21" s="1" t="s">
        <v>83</v>
      </c>
      <c r="E21" s="2" t="s">
        <v>46</v>
      </c>
      <c r="F21" s="3" t="s">
        <v>47</v>
      </c>
      <c r="G21" s="3" t="s">
        <v>48</v>
      </c>
      <c r="H21" s="3" t="s">
        <v>49</v>
      </c>
      <c r="I21" s="3"/>
      <c r="J21" s="3">
        <v>195</v>
      </c>
      <c r="K21" s="14"/>
      <c r="M21" s="11">
        <f>N21-L21</f>
        <v>0</v>
      </c>
    </row>
    <row r="22" spans="1:14" s="4" customFormat="1" ht="80.25" customHeight="1" x14ac:dyDescent="0.25">
      <c r="A22" s="68"/>
      <c r="B22" s="66"/>
      <c r="C22" s="63"/>
      <c r="D22" s="1" t="s">
        <v>84</v>
      </c>
      <c r="E22" s="2" t="s">
        <v>50</v>
      </c>
      <c r="F22" s="3" t="s">
        <v>47</v>
      </c>
      <c r="G22" s="3" t="s">
        <v>48</v>
      </c>
      <c r="H22" s="3" t="s">
        <v>51</v>
      </c>
      <c r="I22" s="3"/>
      <c r="J22" s="3">
        <v>230</v>
      </c>
      <c r="K22" s="14"/>
      <c r="M22" s="11">
        <v>240</v>
      </c>
    </row>
    <row r="23" spans="1:14" s="4" customFormat="1" x14ac:dyDescent="0.25">
      <c r="F23" s="19"/>
      <c r="K23" s="14"/>
      <c r="M23" s="11">
        <f>N23-L23</f>
        <v>0</v>
      </c>
    </row>
    <row r="24" spans="1:14" s="4" customFormat="1" x14ac:dyDescent="0.25">
      <c r="A24" s="17"/>
      <c r="C24" s="8"/>
      <c r="D24" s="8"/>
      <c r="E24" s="8"/>
      <c r="F24" s="15"/>
      <c r="G24" s="8"/>
      <c r="H24" s="8"/>
      <c r="I24" s="8"/>
      <c r="J24" s="8"/>
      <c r="K24" s="8"/>
      <c r="M24" s="11">
        <f>N24-L24</f>
        <v>0</v>
      </c>
    </row>
    <row r="25" spans="1:14" x14ac:dyDescent="0.25">
      <c r="M25" s="11">
        <f>N25-L25</f>
        <v>0</v>
      </c>
    </row>
    <row r="26" spans="1:14" x14ac:dyDescent="0.25">
      <c r="M26" s="11">
        <v>240</v>
      </c>
    </row>
    <row r="27" spans="1:14" x14ac:dyDescent="0.25">
      <c r="M27" s="11">
        <f>N27-L27</f>
        <v>0</v>
      </c>
    </row>
    <row r="28" spans="1:14" x14ac:dyDescent="0.25">
      <c r="M28" s="11">
        <f>N28-L28</f>
        <v>0</v>
      </c>
    </row>
    <row r="29" spans="1:14" x14ac:dyDescent="0.25">
      <c r="M29" s="11">
        <v>260</v>
      </c>
    </row>
    <row r="30" spans="1:14" x14ac:dyDescent="0.25">
      <c r="M30" s="11">
        <v>240</v>
      </c>
    </row>
    <row r="31" spans="1:14" x14ac:dyDescent="0.25">
      <c r="M31" s="11">
        <v>260</v>
      </c>
    </row>
    <row r="32" spans="1:14" x14ac:dyDescent="0.25">
      <c r="M32" s="11">
        <v>340</v>
      </c>
    </row>
    <row r="33" spans="13:13" x14ac:dyDescent="0.25">
      <c r="M33" s="12">
        <v>400</v>
      </c>
    </row>
    <row r="34" spans="13:13" x14ac:dyDescent="0.25">
      <c r="M34" s="12">
        <v>215</v>
      </c>
    </row>
    <row r="35" spans="13:13" x14ac:dyDescent="0.25">
      <c r="M35" s="12">
        <v>260</v>
      </c>
    </row>
    <row r="36" spans="13:13" x14ac:dyDescent="0.25">
      <c r="M36" s="8">
        <v>370</v>
      </c>
    </row>
  </sheetData>
  <mergeCells count="17">
    <mergeCell ref="B17:B18"/>
    <mergeCell ref="A17:A18"/>
    <mergeCell ref="C21:C22"/>
    <mergeCell ref="B15:B16"/>
    <mergeCell ref="A15:A16"/>
    <mergeCell ref="B19:B20"/>
    <mergeCell ref="A19:A20"/>
    <mergeCell ref="B21:B22"/>
    <mergeCell ref="A21:A22"/>
    <mergeCell ref="B9:B12"/>
    <mergeCell ref="A9:A12"/>
    <mergeCell ref="B13:B14"/>
    <mergeCell ref="A13:A14"/>
    <mergeCell ref="B2:B4"/>
    <mergeCell ref="A2:A4"/>
    <mergeCell ref="A5:A8"/>
    <mergeCell ref="B5:B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22" workbookViewId="0">
      <selection sqref="A1:A2"/>
    </sheetView>
  </sheetViews>
  <sheetFormatPr defaultRowHeight="15.75" x14ac:dyDescent="0.25"/>
  <cols>
    <col min="1" max="1" width="7.28515625" style="43" customWidth="1"/>
    <col min="2" max="2" width="26.42578125" customWidth="1"/>
    <col min="3" max="3" width="20.140625" customWidth="1"/>
    <col min="4" max="4" width="70.28515625" style="9" customWidth="1"/>
    <col min="5" max="5" width="29.28515625" style="9" customWidth="1"/>
    <col min="6" max="6" width="20.5703125" style="18" customWidth="1"/>
    <col min="7" max="7" width="22.140625" style="36" customWidth="1"/>
    <col min="8" max="8" width="30.140625" style="18" customWidth="1"/>
  </cols>
  <sheetData>
    <row r="1" spans="1:8" s="4" customFormat="1" ht="37.5" customHeight="1" thickBot="1" x14ac:dyDescent="0.3">
      <c r="A1" s="78" t="s">
        <v>85</v>
      </c>
      <c r="B1" s="80" t="s">
        <v>0</v>
      </c>
      <c r="C1" s="82" t="s">
        <v>86</v>
      </c>
      <c r="D1" s="82" t="s">
        <v>87</v>
      </c>
      <c r="E1" s="84" t="s">
        <v>88</v>
      </c>
      <c r="F1" s="75" t="s">
        <v>89</v>
      </c>
      <c r="G1" s="76"/>
      <c r="H1" s="77"/>
    </row>
    <row r="2" spans="1:8" s="4" customFormat="1" ht="21" customHeight="1" thickBot="1" x14ac:dyDescent="0.3">
      <c r="A2" s="79"/>
      <c r="B2" s="81"/>
      <c r="C2" s="83"/>
      <c r="D2" s="83"/>
      <c r="E2" s="85"/>
      <c r="F2" s="25" t="s">
        <v>90</v>
      </c>
      <c r="G2" s="31" t="s">
        <v>91</v>
      </c>
      <c r="H2" s="26" t="s">
        <v>92</v>
      </c>
    </row>
    <row r="3" spans="1:8" s="4" customFormat="1" ht="111.75" customHeight="1" thickBot="1" x14ac:dyDescent="0.3">
      <c r="A3" s="72">
        <v>1</v>
      </c>
      <c r="B3" s="69" t="s">
        <v>9</v>
      </c>
      <c r="C3" s="44" t="s">
        <v>64</v>
      </c>
      <c r="D3" s="45" t="s">
        <v>93</v>
      </c>
      <c r="E3" s="24" t="s">
        <v>10</v>
      </c>
      <c r="F3" s="27" t="s">
        <v>94</v>
      </c>
      <c r="G3" s="32" t="s">
        <v>95</v>
      </c>
      <c r="H3" s="28" t="s">
        <v>96</v>
      </c>
    </row>
    <row r="4" spans="1:8" s="4" customFormat="1" ht="128.25" customHeight="1" thickBot="1" x14ac:dyDescent="0.3">
      <c r="A4" s="73"/>
      <c r="B4" s="70"/>
      <c r="C4" s="44" t="s">
        <v>65</v>
      </c>
      <c r="D4" s="45" t="s">
        <v>97</v>
      </c>
      <c r="E4" s="24" t="s">
        <v>13</v>
      </c>
      <c r="F4" s="23" t="s">
        <v>98</v>
      </c>
      <c r="G4" s="33" t="s">
        <v>99</v>
      </c>
      <c r="H4" s="22"/>
    </row>
    <row r="5" spans="1:8" s="4" customFormat="1" ht="142.5" customHeight="1" thickBot="1" x14ac:dyDescent="0.3">
      <c r="A5" s="74"/>
      <c r="B5" s="71"/>
      <c r="C5" s="44" t="s">
        <v>66</v>
      </c>
      <c r="D5" s="46" t="s">
        <v>100</v>
      </c>
      <c r="E5" s="30" t="s">
        <v>15</v>
      </c>
      <c r="F5" s="24" t="s">
        <v>101</v>
      </c>
      <c r="G5" s="33" t="s">
        <v>102</v>
      </c>
      <c r="H5" s="22"/>
    </row>
    <row r="6" spans="1:8" s="4" customFormat="1" ht="82.5" customHeight="1" thickBot="1" x14ac:dyDescent="0.3">
      <c r="A6" s="72">
        <v>2</v>
      </c>
      <c r="B6" s="69" t="s">
        <v>17</v>
      </c>
      <c r="C6" s="50" t="s">
        <v>67</v>
      </c>
      <c r="D6" s="48" t="s">
        <v>103</v>
      </c>
      <c r="E6" s="29" t="s">
        <v>18</v>
      </c>
      <c r="F6" s="24" t="s">
        <v>98</v>
      </c>
      <c r="G6" s="33" t="s">
        <v>104</v>
      </c>
      <c r="H6" s="22" t="s">
        <v>110</v>
      </c>
    </row>
    <row r="7" spans="1:8" s="4" customFormat="1" ht="138" customHeight="1" thickBot="1" x14ac:dyDescent="0.3">
      <c r="A7" s="73"/>
      <c r="B7" s="70"/>
      <c r="C7" s="50" t="s">
        <v>68</v>
      </c>
      <c r="D7" s="49" t="s">
        <v>97</v>
      </c>
      <c r="E7" s="51" t="s">
        <v>22</v>
      </c>
      <c r="F7" s="24" t="s">
        <v>98</v>
      </c>
      <c r="G7" s="33" t="s">
        <v>99</v>
      </c>
      <c r="H7" s="22"/>
    </row>
    <row r="8" spans="1:8" s="4" customFormat="1" ht="117.75" customHeight="1" thickBot="1" x14ac:dyDescent="0.3">
      <c r="A8" s="73"/>
      <c r="B8" s="70"/>
      <c r="C8" s="47" t="s">
        <v>69</v>
      </c>
      <c r="D8" s="48" t="s">
        <v>105</v>
      </c>
      <c r="E8" s="24" t="s">
        <v>23</v>
      </c>
      <c r="F8" s="24" t="s">
        <v>106</v>
      </c>
      <c r="G8" s="33" t="s">
        <v>107</v>
      </c>
      <c r="H8" s="22" t="s">
        <v>111</v>
      </c>
    </row>
    <row r="9" spans="1:8" s="4" customFormat="1" ht="192" customHeight="1" thickBot="1" x14ac:dyDescent="0.3">
      <c r="A9" s="74"/>
      <c r="B9" s="71"/>
      <c r="C9" s="47" t="s">
        <v>70</v>
      </c>
      <c r="D9" s="48" t="s">
        <v>108</v>
      </c>
      <c r="E9" s="24" t="s">
        <v>24</v>
      </c>
      <c r="F9" s="24" t="s">
        <v>109</v>
      </c>
      <c r="G9" s="33" t="s">
        <v>99</v>
      </c>
      <c r="H9" s="22"/>
    </row>
    <row r="10" spans="1:8" ht="90" customHeight="1" thickBot="1" x14ac:dyDescent="0.3">
      <c r="A10" s="72">
        <v>3</v>
      </c>
      <c r="B10" s="69" t="s">
        <v>25</v>
      </c>
      <c r="C10" s="47" t="s">
        <v>71</v>
      </c>
      <c r="D10" s="48" t="s">
        <v>103</v>
      </c>
      <c r="E10" s="24" t="s">
        <v>18</v>
      </c>
      <c r="F10" s="20" t="s">
        <v>98</v>
      </c>
      <c r="G10" s="33" t="s">
        <v>104</v>
      </c>
      <c r="H10" s="22" t="s">
        <v>110</v>
      </c>
    </row>
    <row r="11" spans="1:8" s="4" customFormat="1" ht="126" customHeight="1" thickBot="1" x14ac:dyDescent="0.3">
      <c r="A11" s="73"/>
      <c r="B11" s="70"/>
      <c r="C11" s="47" t="s">
        <v>72</v>
      </c>
      <c r="D11" s="49" t="s">
        <v>97</v>
      </c>
      <c r="E11" s="52" t="s">
        <v>22</v>
      </c>
      <c r="F11" s="24" t="s">
        <v>98</v>
      </c>
      <c r="G11" s="33" t="s">
        <v>99</v>
      </c>
      <c r="H11" s="21"/>
    </row>
    <row r="12" spans="1:8" s="4" customFormat="1" ht="112.5" customHeight="1" thickBot="1" x14ac:dyDescent="0.3">
      <c r="A12" s="73"/>
      <c r="B12" s="70"/>
      <c r="C12" s="47" t="s">
        <v>73</v>
      </c>
      <c r="D12" s="49" t="s">
        <v>105</v>
      </c>
      <c r="E12" s="24" t="s">
        <v>23</v>
      </c>
      <c r="F12" s="24" t="s">
        <v>106</v>
      </c>
      <c r="G12" s="33" t="s">
        <v>107</v>
      </c>
      <c r="H12" s="22" t="s">
        <v>111</v>
      </c>
    </row>
    <row r="13" spans="1:8" s="4" customFormat="1" ht="187.5" customHeight="1" thickBot="1" x14ac:dyDescent="0.3">
      <c r="A13" s="74"/>
      <c r="B13" s="71"/>
      <c r="C13" s="47" t="s">
        <v>74</v>
      </c>
      <c r="D13" s="48" t="s">
        <v>108</v>
      </c>
      <c r="E13" s="24" t="s">
        <v>24</v>
      </c>
      <c r="F13" s="24" t="s">
        <v>109</v>
      </c>
      <c r="G13" s="33" t="s">
        <v>99</v>
      </c>
      <c r="H13" s="22"/>
    </row>
    <row r="14" spans="1:8" s="4" customFormat="1" ht="104.25" customHeight="1" thickBot="1" x14ac:dyDescent="0.3">
      <c r="A14" s="94">
        <v>4</v>
      </c>
      <c r="B14" s="69" t="s">
        <v>27</v>
      </c>
      <c r="C14" s="50" t="s">
        <v>75</v>
      </c>
      <c r="D14" s="48" t="s">
        <v>93</v>
      </c>
      <c r="E14" s="24" t="s">
        <v>28</v>
      </c>
      <c r="F14" s="24" t="s">
        <v>94</v>
      </c>
      <c r="G14" s="34" t="s">
        <v>95</v>
      </c>
      <c r="H14" s="42" t="s">
        <v>96</v>
      </c>
    </row>
    <row r="15" spans="1:8" s="4" customFormat="1" ht="120.75" thickBot="1" x14ac:dyDescent="0.3">
      <c r="A15" s="95"/>
      <c r="B15" s="71"/>
      <c r="C15" s="47" t="s">
        <v>76</v>
      </c>
      <c r="D15" s="49" t="s">
        <v>97</v>
      </c>
      <c r="E15" s="24" t="s">
        <v>29</v>
      </c>
      <c r="F15" s="20" t="s">
        <v>98</v>
      </c>
      <c r="G15" s="41" t="s">
        <v>99</v>
      </c>
      <c r="H15" s="24"/>
    </row>
    <row r="16" spans="1:8" s="4" customFormat="1" ht="90.75" thickBot="1" x14ac:dyDescent="0.3">
      <c r="A16" s="96">
        <v>5</v>
      </c>
      <c r="B16" s="69" t="s">
        <v>30</v>
      </c>
      <c r="C16" s="50" t="s">
        <v>77</v>
      </c>
      <c r="D16" s="48" t="s">
        <v>93</v>
      </c>
      <c r="E16" s="24" t="s">
        <v>31</v>
      </c>
      <c r="F16" s="24" t="s">
        <v>94</v>
      </c>
      <c r="G16" s="35" t="s">
        <v>95</v>
      </c>
      <c r="H16" s="42" t="s">
        <v>96</v>
      </c>
    </row>
    <row r="17" spans="1:8" s="4" customFormat="1" ht="105.75" thickBot="1" x14ac:dyDescent="0.3">
      <c r="A17" s="97"/>
      <c r="B17" s="71"/>
      <c r="C17" s="47" t="s">
        <v>78</v>
      </c>
      <c r="D17" s="44" t="s">
        <v>112</v>
      </c>
      <c r="E17" s="52" t="s">
        <v>113</v>
      </c>
      <c r="F17" s="24" t="s">
        <v>114</v>
      </c>
      <c r="G17" s="37" t="s">
        <v>115</v>
      </c>
      <c r="H17" s="24" t="s">
        <v>132</v>
      </c>
    </row>
    <row r="18" spans="1:8" s="4" customFormat="1" ht="150.75" thickBot="1" x14ac:dyDescent="0.3">
      <c r="A18" s="88">
        <v>6</v>
      </c>
      <c r="B18" s="69" t="s">
        <v>35</v>
      </c>
      <c r="C18" s="47" t="s">
        <v>79</v>
      </c>
      <c r="D18" s="44" t="s">
        <v>116</v>
      </c>
      <c r="E18" s="24" t="s">
        <v>36</v>
      </c>
      <c r="F18" s="24" t="s">
        <v>117</v>
      </c>
      <c r="G18" s="37" t="s">
        <v>118</v>
      </c>
      <c r="H18" s="42" t="s">
        <v>131</v>
      </c>
    </row>
    <row r="19" spans="1:8" s="4" customFormat="1" ht="120.75" thickBot="1" x14ac:dyDescent="0.3">
      <c r="A19" s="89"/>
      <c r="B19" s="71"/>
      <c r="C19" s="47" t="s">
        <v>80</v>
      </c>
      <c r="D19" s="44" t="s">
        <v>119</v>
      </c>
      <c r="E19" s="52" t="s">
        <v>39</v>
      </c>
      <c r="F19" s="24" t="s">
        <v>120</v>
      </c>
      <c r="G19" s="38" t="s">
        <v>121</v>
      </c>
      <c r="H19" s="24"/>
    </row>
    <row r="20" spans="1:8" s="4" customFormat="1" ht="90.75" thickBot="1" x14ac:dyDescent="0.3">
      <c r="A20" s="88">
        <v>7</v>
      </c>
      <c r="B20" s="86" t="s">
        <v>42</v>
      </c>
      <c r="C20" s="47" t="s">
        <v>81</v>
      </c>
      <c r="D20" s="44" t="s">
        <v>93</v>
      </c>
      <c r="E20" s="24" t="s">
        <v>31</v>
      </c>
      <c r="F20" s="24" t="s">
        <v>94</v>
      </c>
      <c r="G20" s="37" t="s">
        <v>95</v>
      </c>
      <c r="H20" s="24" t="s">
        <v>122</v>
      </c>
    </row>
    <row r="21" spans="1:8" s="4" customFormat="1" ht="120.75" thickBot="1" x14ac:dyDescent="0.3">
      <c r="A21" s="89"/>
      <c r="B21" s="87"/>
      <c r="C21" s="47" t="s">
        <v>82</v>
      </c>
      <c r="D21" s="49" t="s">
        <v>97</v>
      </c>
      <c r="E21" s="24" t="s">
        <v>44</v>
      </c>
      <c r="F21" s="24" t="s">
        <v>98</v>
      </c>
      <c r="G21" s="37" t="s">
        <v>99</v>
      </c>
      <c r="H21" s="24"/>
    </row>
    <row r="22" spans="1:8" s="4" customFormat="1" ht="66.75" customHeight="1" thickBot="1" x14ac:dyDescent="0.3">
      <c r="A22" s="92">
        <v>8</v>
      </c>
      <c r="B22" s="90" t="s">
        <v>45</v>
      </c>
      <c r="C22" s="47" t="s">
        <v>83</v>
      </c>
      <c r="D22" s="44" t="s">
        <v>123</v>
      </c>
      <c r="E22" s="24" t="s">
        <v>127</v>
      </c>
      <c r="F22" s="24" t="s">
        <v>124</v>
      </c>
      <c r="G22" s="38"/>
      <c r="H22" s="39" t="s">
        <v>130</v>
      </c>
    </row>
    <row r="23" spans="1:8" s="4" customFormat="1" ht="166.5" customHeight="1" thickBot="1" x14ac:dyDescent="0.3">
      <c r="A23" s="93"/>
      <c r="B23" s="91"/>
      <c r="C23" s="47" t="s">
        <v>84</v>
      </c>
      <c r="D23" s="44" t="s">
        <v>125</v>
      </c>
      <c r="E23" s="24" t="s">
        <v>128</v>
      </c>
      <c r="F23" s="24" t="s">
        <v>126</v>
      </c>
      <c r="G23" s="38"/>
      <c r="H23" s="40" t="s">
        <v>129</v>
      </c>
    </row>
  </sheetData>
  <mergeCells count="22">
    <mergeCell ref="B20:B21"/>
    <mergeCell ref="A20:A21"/>
    <mergeCell ref="B22:B23"/>
    <mergeCell ref="A22:A23"/>
    <mergeCell ref="B10:B13"/>
    <mergeCell ref="A10:A13"/>
    <mergeCell ref="B14:B15"/>
    <mergeCell ref="A14:A15"/>
    <mergeCell ref="B16:B17"/>
    <mergeCell ref="A16:A17"/>
    <mergeCell ref="A18:A19"/>
    <mergeCell ref="B18:B19"/>
    <mergeCell ref="B3:B5"/>
    <mergeCell ref="A3:A5"/>
    <mergeCell ref="B6:B9"/>
    <mergeCell ref="A6:A9"/>
    <mergeCell ref="F1:H1"/>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 Proposal </vt:lpstr>
      <vt:lpstr>Product details with applicatio</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divyabharathi</dc:creator>
  <cp:lastModifiedBy>Alok Agrawal</cp:lastModifiedBy>
  <dcterms:created xsi:type="dcterms:W3CDTF">2016-03-05T10:05:31Z</dcterms:created>
  <dcterms:modified xsi:type="dcterms:W3CDTF">2017-10-13T12:49:44Z</dcterms:modified>
</cp:coreProperties>
</file>